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İCMAL 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<sst xmlns="http://schemas.openxmlformats.org/spreadsheetml/2006/main" count="33" uniqueCount="26">
  <si>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TOPLAM</t>
  </si>
  <si>
    <t>İÇMESULARI</t>
  </si>
  <si>
    <t>MERKEZ</t>
  </si>
  <si>
    <t>AMASRA</t>
  </si>
  <si>
    <t>ULUS</t>
  </si>
  <si>
    <t>ÖDENEK</t>
  </si>
  <si>
    <t>KÖYYOLLARI</t>
  </si>
  <si>
    <t>PRJ</t>
  </si>
  <si>
    <t>İLÇE</t>
  </si>
  <si>
    <t>KURUCAŞİLE</t>
  </si>
  <si>
    <t>ORTAK ALIM</t>
  </si>
  <si>
    <t>ATIK SU</t>
  </si>
  <si>
    <t>ASFALT ALIMI</t>
  </si>
  <si>
    <t>ETÜT-PROJE PROGRAMI</t>
  </si>
  <si>
    <t>SICAK ASFALT (BSK) (km)</t>
  </si>
  <si>
    <t>GENEL TOPLAM</t>
  </si>
  <si>
    <t>AKARYAKIT ALIMI</t>
  </si>
  <si>
    <t>BORU ALIMI</t>
  </si>
  <si>
    <t>SAYILSAL HARİTA YAPIMI</t>
  </si>
  <si>
    <t>KİLİT PARKE             (km)</t>
  </si>
  <si>
    <t>TRAFİK İŞARET LEVHALARI ALIMI</t>
  </si>
  <si>
    <t>2019 YILI TOPLAM  KÖYDES  PROGRAMI İCMALİ</t>
  </si>
  <si>
    <t>S.S.B. Beton YOL             (km)</t>
  </si>
  <si>
    <t>1.KAT SATHİ KAPLAMA (km)</t>
  </si>
  <si>
    <t>ARAÇ KİRALAMA</t>
  </si>
  <si>
    <t>Cumhurbaşkanı Kararı 10.Mad. Ödeneği (Yönetim ve Müşavirlik Hiz.Gid.)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</si>
</sst>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0.0"/>
    <numFmt numFmtId="193" formatCode="#,##0.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3" fontId="4" fillId="33" borderId="17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4" fillId="33" borderId="24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 horizontal="center"/>
    </xf>
    <xf numFmtId="4" fontId="3" fillId="33" borderId="26" xfId="0" applyNumberFormat="1" applyFont="1" applyFill="1" applyBorder="1" applyAlignment="1">
      <alignment/>
    </xf>
    <xf numFmtId="0" fontId="4" fillId="33" borderId="24" xfId="0" applyFont="1" applyFill="1" applyBorder="1" applyAlignment="1">
      <alignment/>
    </xf>
    <xf numFmtId="3" fontId="4" fillId="33" borderId="27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32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/>
    </xf>
    <xf numFmtId="4" fontId="4" fillId="33" borderId="33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4" fontId="4" fillId="33" borderId="34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4" fontId="4" fillId="33" borderId="25" xfId="0" applyNumberFormat="1" applyFont="1" applyFill="1" applyBorder="1" applyAlignment="1">
      <alignment/>
    </xf>
    <xf numFmtId="4" fontId="4" fillId="33" borderId="35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" max="1" width="9.7109375" style="0" customWidth="1"/>
    <col min="2" max="2" width="3.421875" style="0" customWidth="1"/>
    <col min="3" max="3" width="6.8515625" style="0" customWidth="1"/>
    <col min="4" max="4" width="5.7109375" style="0" customWidth="1"/>
    <col min="5" max="5" width="5.8515625" style="0" customWidth="1"/>
    <col min="6" max="6" width="5.7109375" style="0" customWidth="1"/>
    <col min="7" max="7" width="10.57421875" style="0" customWidth="1"/>
    <col min="8" max="8" width="3.28125" style="0" customWidth="1"/>
    <col min="9" max="9" width="10.00390625" style="0" customWidth="1"/>
    <col min="10" max="10" width="3.421875" style="0" customWidth="1"/>
    <col min="11" max="11" width="10.140625" style="0" customWidth="1"/>
    <col min="12" max="12" width="9.8515625" style="0" customWidth="1"/>
    <col min="13" max="13" width="9.140625" style="0" customWidth="1"/>
    <col min="14" max="14" width="8.57421875" style="0" customWidth="1"/>
    <col min="15" max="15" width="10.28125" style="0" customWidth="1"/>
    <col min="16" max="16" width="8.00390625" style="0" customWidth="1"/>
    <col min="17" max="18" width="8.421875" style="0" customWidth="1"/>
    <col min="19" max="19" width="9.8515625" style="0" customWidth="1"/>
    <col min="20" max="20" width="10.57421875" style="0" customWidth="1"/>
    <col min="21" max="21" width="3.57421875" style="0" customWidth="1"/>
    <col min="22" max="22" width="10.57421875" style="0" customWidth="1"/>
    <col min="23" max="23" width="4.7109375" style="0" customWidth="1"/>
  </cols>
  <sheetData>
    <row r="2" spans="1:22" ht="27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" customHeight="1" thickBot="1">
      <c r="A4" s="61" t="s">
        <v>8</v>
      </c>
      <c r="B4" s="54" t="s">
        <v>6</v>
      </c>
      <c r="C4" s="55"/>
      <c r="D4" s="55"/>
      <c r="E4" s="55"/>
      <c r="F4" s="55"/>
      <c r="G4" s="56"/>
      <c r="H4" s="58" t="s">
        <v>1</v>
      </c>
      <c r="I4" s="58"/>
      <c r="J4" s="58" t="s">
        <v>11</v>
      </c>
      <c r="K4" s="58"/>
      <c r="L4" s="54" t="s">
        <v>10</v>
      </c>
      <c r="M4" s="63"/>
      <c r="N4" s="63"/>
      <c r="O4" s="63"/>
      <c r="P4" s="63"/>
      <c r="Q4" s="63"/>
      <c r="R4" s="63"/>
      <c r="S4" s="64"/>
      <c r="T4" s="59" t="s">
        <v>25</v>
      </c>
      <c r="U4" s="57" t="s">
        <v>15</v>
      </c>
      <c r="V4" s="57"/>
    </row>
    <row r="5" spans="1:22" ht="69" customHeight="1" thickBot="1">
      <c r="A5" s="62"/>
      <c r="B5" s="4" t="s">
        <v>7</v>
      </c>
      <c r="C5" s="5" t="s">
        <v>14</v>
      </c>
      <c r="D5" s="6" t="s">
        <v>22</v>
      </c>
      <c r="E5" s="6" t="s">
        <v>19</v>
      </c>
      <c r="F5" s="6" t="s">
        <v>23</v>
      </c>
      <c r="G5" s="7" t="s">
        <v>5</v>
      </c>
      <c r="H5" s="4" t="s">
        <v>7</v>
      </c>
      <c r="I5" s="8" t="s">
        <v>5</v>
      </c>
      <c r="J5" s="4" t="s">
        <v>7</v>
      </c>
      <c r="K5" s="8" t="s">
        <v>5</v>
      </c>
      <c r="L5" s="40" t="s">
        <v>12</v>
      </c>
      <c r="M5" s="9" t="s">
        <v>16</v>
      </c>
      <c r="N5" s="40" t="s">
        <v>17</v>
      </c>
      <c r="O5" s="45" t="s">
        <v>18</v>
      </c>
      <c r="P5" s="45" t="s">
        <v>20</v>
      </c>
      <c r="Q5" s="45" t="s">
        <v>24</v>
      </c>
      <c r="R5" s="45" t="s">
        <v>13</v>
      </c>
      <c r="S5" s="51" t="s">
        <v>5</v>
      </c>
      <c r="T5" s="60"/>
      <c r="U5" s="10" t="s">
        <v>7</v>
      </c>
      <c r="V5" s="11" t="s">
        <v>5</v>
      </c>
    </row>
    <row r="6" spans="1:22" ht="15.75" customHeight="1">
      <c r="A6" s="12" t="s">
        <v>2</v>
      </c>
      <c r="B6" s="13">
        <v>11</v>
      </c>
      <c r="C6" s="49">
        <v>0</v>
      </c>
      <c r="D6" s="14">
        <v>20.5</v>
      </c>
      <c r="E6" s="15">
        <v>0</v>
      </c>
      <c r="F6" s="15">
        <v>2.5</v>
      </c>
      <c r="G6" s="16">
        <v>4460000</v>
      </c>
      <c r="H6" s="17">
        <v>42</v>
      </c>
      <c r="I6" s="18">
        <v>3360000</v>
      </c>
      <c r="J6" s="17">
        <v>2</v>
      </c>
      <c r="K6" s="19">
        <v>220000</v>
      </c>
      <c r="L6" s="20">
        <v>3181992</v>
      </c>
      <c r="M6" s="48">
        <v>0</v>
      </c>
      <c r="N6" s="42">
        <v>150000</v>
      </c>
      <c r="O6" s="41">
        <v>545008</v>
      </c>
      <c r="P6" s="41">
        <v>53985</v>
      </c>
      <c r="Q6" s="41">
        <v>0</v>
      </c>
      <c r="R6" s="41">
        <v>49000</v>
      </c>
      <c r="S6" s="22">
        <f>L6+M6+N6+O6+P6+R6+Q6</f>
        <v>3979985</v>
      </c>
      <c r="T6" s="23">
        <v>0</v>
      </c>
      <c r="U6" s="24">
        <f>B6+H6+J6</f>
        <v>55</v>
      </c>
      <c r="V6" s="25">
        <f>G6+I6+K6+S6+T6</f>
        <v>12019985</v>
      </c>
    </row>
    <row r="7" spans="1:22" ht="12.75">
      <c r="A7" s="26" t="s">
        <v>3</v>
      </c>
      <c r="B7" s="27">
        <v>2</v>
      </c>
      <c r="C7" s="49">
        <v>1.4</v>
      </c>
      <c r="D7" s="14">
        <v>0</v>
      </c>
      <c r="E7" s="15">
        <v>0</v>
      </c>
      <c r="F7" s="15">
        <v>1.5</v>
      </c>
      <c r="G7" s="18">
        <v>690556</v>
      </c>
      <c r="H7" s="28">
        <v>8</v>
      </c>
      <c r="I7" s="18">
        <v>430000</v>
      </c>
      <c r="J7" s="28">
        <v>0</v>
      </c>
      <c r="K7" s="19">
        <v>0</v>
      </c>
      <c r="L7" s="29">
        <v>342440</v>
      </c>
      <c r="M7" s="47">
        <v>15000</v>
      </c>
      <c r="N7" s="43">
        <v>100000</v>
      </c>
      <c r="O7" s="41">
        <v>77560</v>
      </c>
      <c r="P7" s="41">
        <v>5000</v>
      </c>
      <c r="Q7" s="41">
        <v>50000</v>
      </c>
      <c r="R7" s="41">
        <v>0</v>
      </c>
      <c r="S7" s="22">
        <f>L7+M7+N7+O7+P7+R7+Q7</f>
        <v>590000</v>
      </c>
      <c r="T7" s="23">
        <v>0</v>
      </c>
      <c r="U7" s="24">
        <f>B7+H7+J7</f>
        <v>10</v>
      </c>
      <c r="V7" s="25">
        <f>G7+I7+K7+S7+T7</f>
        <v>1710556</v>
      </c>
    </row>
    <row r="8" spans="1:22" ht="12.75">
      <c r="A8" s="26" t="s">
        <v>9</v>
      </c>
      <c r="B8" s="27">
        <v>0</v>
      </c>
      <c r="C8" s="49">
        <v>0</v>
      </c>
      <c r="D8" s="14">
        <v>0</v>
      </c>
      <c r="E8" s="15">
        <v>0</v>
      </c>
      <c r="F8" s="15">
        <v>0</v>
      </c>
      <c r="G8" s="18">
        <v>0</v>
      </c>
      <c r="H8" s="28">
        <v>13</v>
      </c>
      <c r="I8" s="18">
        <v>691000</v>
      </c>
      <c r="J8" s="28">
        <v>0</v>
      </c>
      <c r="K8" s="19">
        <v>0</v>
      </c>
      <c r="L8" s="29">
        <v>283900</v>
      </c>
      <c r="M8" s="30">
        <v>0</v>
      </c>
      <c r="N8" s="43">
        <v>0</v>
      </c>
      <c r="O8" s="41">
        <v>48355</v>
      </c>
      <c r="P8" s="41">
        <v>0</v>
      </c>
      <c r="Q8" s="41">
        <v>15000</v>
      </c>
      <c r="R8" s="41">
        <v>21000</v>
      </c>
      <c r="S8" s="22">
        <f>L8+M8+N8+O8+P8+R8+Q8</f>
        <v>368255</v>
      </c>
      <c r="T8" s="23">
        <v>7189</v>
      </c>
      <c r="U8" s="24">
        <f>B8+H8+J8</f>
        <v>13</v>
      </c>
      <c r="V8" s="25">
        <f>G8+I8+K8+S8+T8</f>
        <v>1066444</v>
      </c>
    </row>
    <row r="9" spans="1:22" ht="13.5" thickBot="1">
      <c r="A9" s="26" t="s">
        <v>4</v>
      </c>
      <c r="B9" s="13">
        <v>29</v>
      </c>
      <c r="C9" s="49">
        <v>26</v>
      </c>
      <c r="D9" s="14">
        <v>0</v>
      </c>
      <c r="E9" s="15">
        <v>9.51</v>
      </c>
      <c r="F9" s="15">
        <v>7</v>
      </c>
      <c r="G9" s="16">
        <v>3139152.97</v>
      </c>
      <c r="H9" s="17">
        <v>21</v>
      </c>
      <c r="I9" s="18">
        <v>1194423</v>
      </c>
      <c r="J9" s="17">
        <v>2</v>
      </c>
      <c r="K9" s="19">
        <v>200000</v>
      </c>
      <c r="L9" s="20">
        <v>2142307.3</v>
      </c>
      <c r="M9" s="21">
        <v>0</v>
      </c>
      <c r="N9" s="44">
        <v>0</v>
      </c>
      <c r="O9" s="41">
        <v>329077</v>
      </c>
      <c r="P9" s="41">
        <v>0</v>
      </c>
      <c r="Q9" s="41">
        <v>0</v>
      </c>
      <c r="R9" s="41">
        <v>35000</v>
      </c>
      <c r="S9" s="22">
        <f>L9+M9+N9+O9+P9+R9+Q9</f>
        <v>2506384.3</v>
      </c>
      <c r="T9" s="23">
        <v>217730.73</v>
      </c>
      <c r="U9" s="24">
        <f>B9+H9+J9</f>
        <v>52</v>
      </c>
      <c r="V9" s="25">
        <f>G9+I9+K9+S9+T9</f>
        <v>7257691.000000001</v>
      </c>
    </row>
    <row r="10" spans="1:22" ht="13.5" thickBot="1">
      <c r="A10" s="31" t="s">
        <v>0</v>
      </c>
      <c r="B10" s="32">
        <f aca="true" t="shared" si="0" ref="B10:T10">SUM(B6:B9)</f>
        <v>42</v>
      </c>
      <c r="C10" s="50">
        <f t="shared" si="0"/>
        <v>27.4</v>
      </c>
      <c r="D10" s="33">
        <f t="shared" si="0"/>
        <v>20.5</v>
      </c>
      <c r="E10" s="34">
        <f t="shared" si="0"/>
        <v>9.51</v>
      </c>
      <c r="F10" s="34">
        <f t="shared" si="0"/>
        <v>11</v>
      </c>
      <c r="G10" s="35">
        <f t="shared" si="0"/>
        <v>8289708.970000001</v>
      </c>
      <c r="H10" s="32">
        <f>SUM(H6:H9)</f>
        <v>84</v>
      </c>
      <c r="I10" s="36">
        <f>SUM(I6:I9)</f>
        <v>5675423</v>
      </c>
      <c r="J10" s="32">
        <f t="shared" si="0"/>
        <v>4</v>
      </c>
      <c r="K10" s="36">
        <f>K6+K7+K8+K9</f>
        <v>420000</v>
      </c>
      <c r="L10" s="36">
        <f t="shared" si="0"/>
        <v>5950639.3</v>
      </c>
      <c r="M10" s="36">
        <f t="shared" si="0"/>
        <v>15000</v>
      </c>
      <c r="N10" s="36">
        <f t="shared" si="0"/>
        <v>250000</v>
      </c>
      <c r="O10" s="36">
        <f t="shared" si="0"/>
        <v>1000000</v>
      </c>
      <c r="P10" s="36">
        <f t="shared" si="0"/>
        <v>58985</v>
      </c>
      <c r="Q10" s="36">
        <f t="shared" si="0"/>
        <v>65000</v>
      </c>
      <c r="R10" s="52">
        <f>R6+R7+R8+R9</f>
        <v>105000</v>
      </c>
      <c r="S10" s="22">
        <f>S6+S7+S8+S9</f>
        <v>7444624.3</v>
      </c>
      <c r="T10" s="37">
        <f t="shared" si="0"/>
        <v>224919.73</v>
      </c>
      <c r="U10" s="38">
        <f>U6+U7+U8+U9</f>
        <v>130</v>
      </c>
      <c r="V10" s="25">
        <f>V6+V7+V8+V9</f>
        <v>22054676</v>
      </c>
    </row>
    <row r="11" ht="12.75">
      <c r="S11" s="2"/>
    </row>
    <row r="14" ht="12.75">
      <c r="I14" s="39"/>
    </row>
    <row r="15" ht="12.75">
      <c r="N15" s="46"/>
    </row>
    <row r="18" ht="12.75">
      <c r="N18" s="2"/>
    </row>
    <row r="23" ht="12.75">
      <c r="G23" s="2"/>
    </row>
    <row r="32" ht="12.75">
      <c r="A32" s="1"/>
    </row>
  </sheetData>
  <sheetProtection/>
  <mergeCells count="8">
    <mergeCell ref="A2:V2"/>
    <mergeCell ref="B4:G4"/>
    <mergeCell ref="U4:V4"/>
    <mergeCell ref="J4:K4"/>
    <mergeCell ref="T4:T5"/>
    <mergeCell ref="A4:A5"/>
    <mergeCell ref="H4:I4"/>
    <mergeCell ref="L4:S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 EĞECİ DEMİRDÖVEN</cp:lastModifiedBy>
  <cp:lastPrinted>2018-05-02T11:58:31Z</cp:lastPrinted>
  <dcterms:created xsi:type="dcterms:W3CDTF">1999-05-26T11:21:22Z</dcterms:created>
  <dcterms:modified xsi:type="dcterms:W3CDTF">2019-08-06T08:10:56Z</dcterms:modified>
  <cp:category/>
  <cp:version/>
  <cp:contentType/>
  <cp:contentStatus/>
</cp:coreProperties>
</file>